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Global Health Policy &amp; HIV\Global Health Policy\Budget Work\Budget Summaries (PT entries) - by Fiscal Year\FY21\"/>
    </mc:Choice>
  </mc:AlternateContent>
  <bookViews>
    <workbookView xWindow="0" yWindow="0" windowWidth="12900" windowHeight="7395"/>
  </bookViews>
  <sheets>
    <sheet name="LHHS Tables" sheetId="7" r:id="rId1"/>
  </sheets>
  <calcPr calcId="162913"/>
</workbook>
</file>

<file path=xl/calcChain.xml><?xml version="1.0" encoding="utf-8"?>
<calcChain xmlns="http://schemas.openxmlformats.org/spreadsheetml/2006/main">
  <c r="G20" i="7" l="1"/>
  <c r="F20" i="7"/>
  <c r="G13" i="7"/>
  <c r="F13" i="7"/>
  <c r="G12" i="7"/>
  <c r="F12" i="7"/>
  <c r="G11" i="7"/>
  <c r="F11" i="7"/>
  <c r="G10" i="7"/>
  <c r="F10" i="7"/>
  <c r="G9" i="7"/>
  <c r="F9" i="7"/>
  <c r="G8" i="7"/>
  <c r="F8" i="7"/>
  <c r="G7" i="7"/>
  <c r="F7" i="7"/>
  <c r="G6" i="7"/>
  <c r="C6" i="7"/>
  <c r="F6" i="7" s="1"/>
</calcChain>
</file>

<file path=xl/sharedStrings.xml><?xml version="1.0" encoding="utf-8"?>
<sst xmlns="http://schemas.openxmlformats.org/spreadsheetml/2006/main" count="77" uniqueCount="52">
  <si>
    <t>Department / Agency / Area</t>
  </si>
  <si>
    <t>HIV/AIDS</t>
  </si>
  <si>
    <t>Not specified</t>
  </si>
  <si>
    <t>Malaria</t>
  </si>
  <si>
    <t>Notes:</t>
  </si>
  <si>
    <r>
      <rPr>
        <b/>
        <sz val="12"/>
        <color theme="1"/>
        <rFont val="Arial"/>
        <family val="2"/>
      </rPr>
      <t>Difference</t>
    </r>
    <r>
      <rPr>
        <sz val="12"/>
        <color theme="1"/>
        <rFont val="Arial"/>
        <family val="2"/>
      </rPr>
      <t xml:space="preserve">
(millions)</t>
    </r>
  </si>
  <si>
    <t>Health &amp; Human Services (HHS)</t>
  </si>
  <si>
    <t>Centers for Disease Control &amp; Prevention (CDC) - Total Global Health</t>
  </si>
  <si>
    <t>Global HIV/AIDS</t>
  </si>
  <si>
    <t>Global Immunization</t>
  </si>
  <si>
    <t>Polio</t>
  </si>
  <si>
    <t>Other Global Vaccines/Measles</t>
  </si>
  <si>
    <t>Parasitic Diseases</t>
  </si>
  <si>
    <t>Global Disease Detection and Emergency Response</t>
  </si>
  <si>
    <t>of which Global Health Security (GHS)</t>
  </si>
  <si>
    <t>Global Public Health Capacity Development</t>
  </si>
  <si>
    <t>National Institutes of Health (NIH) - Total Global Health</t>
  </si>
  <si>
    <t>Fogarty International Center (FIC)</t>
  </si>
  <si>
    <t>Not yet known</t>
  </si>
  <si>
    <r>
      <t xml:space="preserve">FY20 
Enacted
</t>
    </r>
    <r>
      <rPr>
        <sz val="12"/>
        <color theme="1"/>
        <rFont val="Arial"/>
        <family val="2"/>
      </rPr>
      <t>(millions)</t>
    </r>
  </si>
  <si>
    <t xml:space="preserve"> -</t>
  </si>
  <si>
    <r>
      <t>FY21
Request</t>
    </r>
    <r>
      <rPr>
        <b/>
        <vertAlign val="superscript"/>
        <sz val="12"/>
        <color theme="1"/>
        <rFont val="Arial"/>
        <family val="2"/>
      </rPr>
      <t>i</t>
    </r>
    <r>
      <rPr>
        <b/>
        <sz val="12"/>
        <color theme="1"/>
        <rFont val="Arial"/>
        <family val="2"/>
      </rPr>
      <t xml:space="preserve">
</t>
    </r>
    <r>
      <rPr>
        <sz val="12"/>
        <color theme="1"/>
        <rFont val="Arial"/>
        <family val="2"/>
      </rPr>
      <t>(millions)</t>
    </r>
  </si>
  <si>
    <r>
      <t xml:space="preserve">FY21
House
</t>
    </r>
    <r>
      <rPr>
        <sz val="12"/>
        <color theme="1"/>
        <rFont val="Arial"/>
        <family val="2"/>
      </rPr>
      <t>(millions)</t>
    </r>
  </si>
  <si>
    <t>FY21 House
- FY20 Enacted</t>
  </si>
  <si>
    <t>FY21 House 
- FY21 Request</t>
  </si>
  <si>
    <t>i - In FY20, the administration proposed to formally transfer $7.2 million from the “HIV/AIDS, Viral Hepatitis, STI and TB Prevention” account to “Global Tuberculosis” activities under “Global Health Programs” at CDC. The FY20 conference agreement formalizes this transfer.</t>
  </si>
  <si>
    <t>Updated: July 13, 2020</t>
  </si>
  <si>
    <r>
      <t>Global Tuberculosis</t>
    </r>
    <r>
      <rPr>
        <vertAlign val="superscript"/>
        <sz val="12"/>
        <color theme="1"/>
        <rFont val="Arial"/>
        <family val="2"/>
      </rPr>
      <t>i</t>
    </r>
  </si>
  <si>
    <r>
      <t>Global Public Health Protection</t>
    </r>
    <r>
      <rPr>
        <vertAlign val="superscript"/>
        <sz val="12"/>
        <color theme="1"/>
        <rFont val="Arial"/>
        <family val="2"/>
      </rPr>
      <t>ii</t>
    </r>
  </si>
  <si>
    <t xml:space="preserve">ii -  The full breakdown in funding for “Global Public Health Protection,” which includes “Global Disease Detection and Emergency Response,” “Global Health Security,” and “Global Public Health Capacity” is not yet known for the House FY21 bill. </t>
  </si>
  <si>
    <t>Table 1: KFF Analysis of FY21 House Appropriations for Global Health</t>
  </si>
  <si>
    <t>Total Funding</t>
  </si>
  <si>
    <t>State and Local Public Health Departments</t>
  </si>
  <si>
    <t>State and Local Public Health Laboratories</t>
  </si>
  <si>
    <t>Vaccination Campaigns</t>
  </si>
  <si>
    <t>Public Health Data Modernization Initiative</t>
  </si>
  <si>
    <t>Public Health Workforce</t>
  </si>
  <si>
    <t>Infectious Disease Rapid Response Reserve Fund</t>
  </si>
  <si>
    <t>CDC-Wide Activities</t>
  </si>
  <si>
    <t>Public Health and Social Services Emergency Fund</t>
  </si>
  <si>
    <t>BARDA – Advanced Research and Development and Advanced Manufacturing of Vaccines and Therapeutics</t>
  </si>
  <si>
    <t>BARDA – Vaccine Facility Enhancements</t>
  </si>
  <si>
    <t>BARDA – Advanced Research and Development of Antibiotics</t>
  </si>
  <si>
    <t>Public Health Emergency Fund</t>
  </si>
  <si>
    <r>
      <t>Tribes, Tribal Organizations, Urban Indian Health Organizations, or Health Service Providers to Tribes</t>
    </r>
    <r>
      <rPr>
        <vertAlign val="superscript"/>
        <sz val="12"/>
        <color rgb="FF000000"/>
        <rFont val="Arial"/>
        <family val="2"/>
      </rPr>
      <t>i</t>
    </r>
  </si>
  <si>
    <t xml:space="preserve">Notes: </t>
  </si>
  <si>
    <t>i - The FY21 House bill text states that “of the amount made available under this heading for specified programs, not less than $150,000,000 shall be allocated to Tribes, Tribal organizations, urban Indian health organizations, or health service providers to Tribes.” This amount is not in addition to the other amounts listed under CDC-wide activities.</t>
  </si>
  <si>
    <t>ii - The FY21 House bill text states that these funds may be used to offset the costs related to reductions in laboratory productivity resulting from interruptions or shutdowns of research activity in FY20.</t>
  </si>
  <si>
    <t>iii - The FY21 House report states that the bill “provides contingency funding for increased workloads that States may face in the administration of UI. The Committee recommendation includes bill language so that, during fiscal year 2021, for every 100,000 increase in the total average weekly insured unemployment (AWIU) above 1,728,000, an additional $28,600,000 shall be made available to States from the Unemployment Trust Fund. Under current economic conditions, the Congressional Budget Office estimates that this will result in an additional $925,000,000 to flow to States.”</t>
  </si>
  <si>
    <r>
      <t>State Unemployment Insurance and Employment Service Operations</t>
    </r>
    <r>
      <rPr>
        <b/>
        <vertAlign val="superscript"/>
        <sz val="12"/>
        <color rgb="FF000000"/>
        <rFont val="Arial"/>
        <family val="2"/>
      </rPr>
      <t>iii</t>
    </r>
  </si>
  <si>
    <r>
      <t>NIH – Office of the Director</t>
    </r>
    <r>
      <rPr>
        <b/>
        <vertAlign val="superscript"/>
        <sz val="12"/>
        <color rgb="FF000000"/>
        <rFont val="Arial"/>
        <family val="2"/>
      </rPr>
      <t>ii</t>
    </r>
  </si>
  <si>
    <t>Table 2: KFF Analysis of Emergency Funding in  House FY21 LHHS Appropriations Bill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</si>
</sst>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0.00_);[Red]\(&quot;$&quot;#,##0.00\)"/>
    <numFmt numFmtId="164" formatCode="&quot;$&quot;#,##0.0"/>
  </numFmts>
  <fonts count="20" x14ac:knownFonts="1">
    <font>
      <sz val="11"/>
      <color theme="1"/>
      <name val="Calibri"/>
      <family val="2"/>
      <scheme val="minor"/>
    </font>
    <font>
      <sz val="11"/>
      <color theme="1"/>
      <name val="Arial"/>
      <family val="2"/>
    </font>
    <font>
      <b/>
      <sz val="14"/>
      <color theme="1"/>
      <name val="Arial"/>
      <family val="2"/>
    </font>
    <font>
      <b/>
      <sz val="11"/>
      <color theme="1"/>
      <name val="Arial"/>
      <family val="2"/>
    </font>
    <font>
      <sz val="10"/>
      <color theme="1"/>
      <name val="Arial"/>
      <family val="2"/>
    </font>
    <font>
      <i/>
      <sz val="11"/>
      <color theme="1"/>
      <name val="Arial"/>
      <family val="2"/>
    </font>
    <font>
      <sz val="9"/>
      <color theme="1"/>
      <name val="Arial"/>
      <family val="2"/>
    </font>
    <font>
      <b/>
      <sz val="12"/>
      <color theme="1"/>
      <name val="Arial"/>
      <family val="2"/>
    </font>
    <font>
      <b/>
      <vertAlign val="superscript"/>
      <sz val="12"/>
      <color theme="1"/>
      <name val="Arial"/>
      <family val="2"/>
    </font>
    <font>
      <sz val="12"/>
      <color theme="1"/>
      <name val="Arial"/>
      <family val="2"/>
    </font>
    <font>
      <b/>
      <sz val="12"/>
      <name val="Arial"/>
      <family val="2"/>
    </font>
    <font>
      <i/>
      <sz val="12"/>
      <color theme="1"/>
      <name val="Arial"/>
      <family val="2"/>
    </font>
    <font>
      <i/>
      <sz val="12"/>
      <name val="Arial"/>
      <family val="2"/>
    </font>
    <font>
      <b/>
      <i/>
      <sz val="12"/>
      <color theme="1"/>
      <name val="Arial"/>
      <family val="2"/>
    </font>
    <font>
      <sz val="12"/>
      <name val="Arial"/>
      <family val="2"/>
    </font>
    <font>
      <vertAlign val="superscript"/>
      <sz val="12"/>
      <color theme="1"/>
      <name val="Arial"/>
      <family val="2"/>
    </font>
    <font>
      <sz val="12"/>
      <color rgb="FF000000"/>
      <name val="Arial"/>
      <family val="2"/>
    </font>
    <font>
      <vertAlign val="superscript"/>
      <sz val="12"/>
      <color rgb="FF000000"/>
      <name val="Arial"/>
      <family val="2"/>
    </font>
    <font>
      <b/>
      <sz val="12"/>
      <color rgb="FF000000"/>
      <name val="Arial"/>
      <family val="2"/>
    </font>
    <font>
      <b/>
      <vertAlign val="superscript"/>
      <sz val="12"/>
      <color rgb="FF000000"/>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s>
  <cellStyleXfs count="1">
    <xf numFmtId="0" fontId="0" fillId="0" borderId="0"/>
  </cellStyleXfs>
  <cellXfs count="67">
    <xf numFmtId="0" fontId="0" fillId="0" borderId="0" xfId="0"/>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0" fontId="3" fillId="0" borderId="0" xfId="0" applyFont="1"/>
    <xf numFmtId="0" fontId="5" fillId="0" borderId="0" xfId="0" applyFont="1"/>
    <xf numFmtId="0" fontId="7" fillId="2" borderId="9" xfId="0" applyFont="1" applyFill="1" applyBorder="1" applyAlignment="1">
      <alignment horizontal="center" vertical="center" wrapText="1"/>
    </xf>
    <xf numFmtId="0" fontId="7" fillId="2" borderId="6" xfId="0" applyFont="1" applyFill="1" applyBorder="1" applyAlignment="1">
      <alignment horizontal="center" vertical="center" wrapText="1"/>
    </xf>
    <xf numFmtId="164" fontId="7" fillId="0" borderId="1" xfId="0" applyNumberFormat="1" applyFont="1" applyBorder="1" applyAlignment="1">
      <alignment horizontal="center" vertical="center"/>
    </xf>
    <xf numFmtId="164" fontId="10" fillId="0" borderId="9" xfId="0" applyNumberFormat="1" applyFont="1" applyBorder="1" applyAlignment="1">
      <alignment horizontal="center" vertical="center" wrapText="1"/>
    </xf>
    <xf numFmtId="164" fontId="10" fillId="0" borderId="6" xfId="0" applyNumberFormat="1" applyFont="1" applyBorder="1" applyAlignment="1">
      <alignment horizontal="center" vertical="center" wrapText="1"/>
    </xf>
    <xf numFmtId="164" fontId="11" fillId="0" borderId="1" xfId="0" applyNumberFormat="1" applyFont="1" applyBorder="1" applyAlignment="1">
      <alignment horizontal="center" vertical="center"/>
    </xf>
    <xf numFmtId="164" fontId="12" fillId="0" borderId="9" xfId="0" applyNumberFormat="1" applyFont="1" applyBorder="1" applyAlignment="1">
      <alignment horizontal="center" vertical="center" wrapText="1"/>
    </xf>
    <xf numFmtId="164" fontId="12" fillId="0" borderId="6" xfId="0" applyNumberFormat="1" applyFont="1" applyBorder="1" applyAlignment="1">
      <alignment horizontal="center" vertical="center" wrapText="1"/>
    </xf>
    <xf numFmtId="0" fontId="7" fillId="0" borderId="3" xfId="0" applyFont="1" applyBorder="1" applyAlignment="1">
      <alignment vertical="center" wrapText="1"/>
    </xf>
    <xf numFmtId="0" fontId="4" fillId="0" borderId="0" xfId="0" applyFont="1" applyAlignment="1">
      <alignment horizontal="left" vertical="center"/>
    </xf>
    <xf numFmtId="0" fontId="4" fillId="0" borderId="0" xfId="0" applyFont="1" applyAlignment="1">
      <alignment horizontal="center" vertical="center"/>
    </xf>
    <xf numFmtId="164" fontId="3" fillId="0" borderId="0" xfId="0" applyNumberFormat="1" applyFont="1"/>
    <xf numFmtId="0" fontId="9" fillId="0" borderId="3" xfId="0" applyFont="1" applyBorder="1" applyAlignment="1">
      <alignment horizontal="left" vertical="center" wrapText="1" indent="3"/>
    </xf>
    <xf numFmtId="164" fontId="9" fillId="0" borderId="1" xfId="0" applyNumberFormat="1" applyFont="1" applyBorder="1" applyAlignment="1">
      <alignment horizontal="center" vertical="center"/>
    </xf>
    <xf numFmtId="164" fontId="14" fillId="0" borderId="9" xfId="0" applyNumberFormat="1" applyFont="1" applyBorder="1" applyAlignment="1">
      <alignment horizontal="center" vertical="center" wrapText="1"/>
    </xf>
    <xf numFmtId="164" fontId="14" fillId="0" borderId="6" xfId="0" applyNumberFormat="1" applyFont="1" applyBorder="1" applyAlignment="1">
      <alignment horizontal="center" vertical="center" wrapText="1"/>
    </xf>
    <xf numFmtId="0" fontId="11" fillId="0" borderId="3" xfId="0" applyFont="1" applyBorder="1" applyAlignment="1">
      <alignment horizontal="left" vertical="center" wrapText="1" indent="6"/>
    </xf>
    <xf numFmtId="0" fontId="11" fillId="0" borderId="12" xfId="0" applyFont="1" applyBorder="1" applyAlignment="1">
      <alignment horizontal="left" vertical="center" wrapText="1" indent="6"/>
    </xf>
    <xf numFmtId="0" fontId="11" fillId="0" borderId="12" xfId="0" applyFont="1" applyBorder="1" applyAlignment="1">
      <alignment horizontal="left" vertical="center" wrapText="1" indent="9"/>
    </xf>
    <xf numFmtId="0" fontId="9" fillId="0" borderId="12" xfId="0" applyFont="1" applyBorder="1" applyAlignment="1">
      <alignment horizontal="left" vertical="center" indent="3"/>
    </xf>
    <xf numFmtId="0" fontId="9" fillId="0" borderId="4" xfId="0" applyFont="1" applyBorder="1" applyAlignment="1">
      <alignment horizontal="left" vertical="center" wrapText="1" indent="3"/>
    </xf>
    <xf numFmtId="164" fontId="9" fillId="0" borderId="5" xfId="0" applyNumberFormat="1" applyFont="1" applyBorder="1" applyAlignment="1">
      <alignment horizontal="center" vertical="center"/>
    </xf>
    <xf numFmtId="164" fontId="14" fillId="0" borderId="10" xfId="0" applyNumberFormat="1" applyFont="1" applyBorder="1" applyAlignment="1">
      <alignment horizontal="center" vertical="center" wrapText="1"/>
    </xf>
    <xf numFmtId="164" fontId="7" fillId="0" borderId="13" xfId="0" applyNumberFormat="1" applyFont="1" applyBorder="1" applyAlignment="1">
      <alignment horizontal="center" vertical="center"/>
    </xf>
    <xf numFmtId="164" fontId="11" fillId="0" borderId="13" xfId="0" applyNumberFormat="1" applyFont="1" applyBorder="1" applyAlignment="1">
      <alignment horizontal="center" vertical="center"/>
    </xf>
    <xf numFmtId="164" fontId="9" fillId="0" borderId="13" xfId="0" applyNumberFormat="1" applyFont="1" applyBorder="1" applyAlignment="1">
      <alignment horizontal="center" vertical="center"/>
    </xf>
    <xf numFmtId="164" fontId="13" fillId="0" borderId="13" xfId="0" applyNumberFormat="1" applyFont="1" applyBorder="1" applyAlignment="1">
      <alignment horizontal="center" vertical="center" wrapText="1"/>
    </xf>
    <xf numFmtId="164" fontId="9" fillId="0" borderId="14" xfId="0" applyNumberFormat="1" applyFont="1" applyBorder="1" applyAlignment="1">
      <alignment horizontal="center" vertical="center"/>
    </xf>
    <xf numFmtId="164" fontId="13" fillId="0" borderId="1" xfId="0" applyNumberFormat="1" applyFont="1" applyBorder="1" applyAlignment="1">
      <alignment horizontal="center" vertical="center" wrapText="1"/>
    </xf>
    <xf numFmtId="164" fontId="11" fillId="0" borderId="1" xfId="0" applyNumberFormat="1" applyFont="1" applyFill="1" applyBorder="1" applyAlignment="1">
      <alignment horizontal="center" vertical="center"/>
    </xf>
    <xf numFmtId="164" fontId="14" fillId="0" borderId="15" xfId="0" applyNumberFormat="1" applyFont="1" applyBorder="1" applyAlignment="1">
      <alignment horizontal="center" vertical="center" wrapText="1"/>
    </xf>
    <xf numFmtId="0" fontId="6" fillId="0" borderId="0" xfId="0" applyFont="1" applyAlignment="1">
      <alignment horizontal="left" vertical="center" wrapText="1"/>
    </xf>
    <xf numFmtId="0" fontId="9" fillId="0" borderId="0" xfId="0" applyFont="1" applyAlignment="1">
      <alignment horizontal="left" vertical="center" wrapText="1"/>
    </xf>
    <xf numFmtId="0" fontId="9" fillId="0" borderId="0" xfId="0" applyFont="1"/>
    <xf numFmtId="0" fontId="7" fillId="3" borderId="3" xfId="0" applyFont="1" applyFill="1" applyBorder="1" applyAlignment="1">
      <alignment horizontal="left" vertical="center" wrapText="1"/>
    </xf>
    <xf numFmtId="8" fontId="18" fillId="3" borderId="6" xfId="0" applyNumberFormat="1" applyFont="1" applyFill="1" applyBorder="1" applyAlignment="1">
      <alignment horizontal="center" vertical="center" wrapText="1"/>
    </xf>
    <xf numFmtId="0" fontId="18" fillId="0" borderId="3" xfId="0" applyFont="1" applyBorder="1" applyAlignment="1">
      <alignment vertical="center" wrapText="1"/>
    </xf>
    <xf numFmtId="8" fontId="18" fillId="0" borderId="6" xfId="0" applyNumberFormat="1" applyFont="1" applyBorder="1" applyAlignment="1">
      <alignment horizontal="center" vertical="center" wrapText="1"/>
    </xf>
    <xf numFmtId="0" fontId="16" fillId="0" borderId="3" xfId="0" applyFont="1" applyBorder="1" applyAlignment="1">
      <alignment horizontal="left" vertical="center" wrapText="1" indent="2"/>
    </xf>
    <xf numFmtId="8" fontId="9" fillId="0" borderId="6" xfId="0" applyNumberFormat="1" applyFont="1" applyBorder="1" applyAlignment="1">
      <alignment horizontal="center" vertical="center" wrapText="1"/>
    </xf>
    <xf numFmtId="8" fontId="16" fillId="0" borderId="6" xfId="0" applyNumberFormat="1" applyFont="1" applyBorder="1" applyAlignment="1">
      <alignment horizontal="center" vertical="center" wrapText="1"/>
    </xf>
    <xf numFmtId="8" fontId="7" fillId="0" borderId="6" xfId="0" applyNumberFormat="1" applyFont="1" applyBorder="1" applyAlignment="1">
      <alignment horizontal="center" vertical="center" wrapText="1"/>
    </xf>
    <xf numFmtId="8" fontId="13" fillId="0" borderId="6" xfId="0" applyNumberFormat="1" applyFont="1" applyBorder="1" applyAlignment="1">
      <alignment horizontal="center" vertical="center" wrapText="1"/>
    </xf>
    <xf numFmtId="8" fontId="11" fillId="0" borderId="6" xfId="0" applyNumberFormat="1" applyFont="1" applyBorder="1" applyAlignment="1">
      <alignment horizontal="center" vertical="center" wrapText="1"/>
    </xf>
    <xf numFmtId="0" fontId="18" fillId="0" borderId="4" xfId="0" applyFont="1" applyBorder="1" applyAlignment="1">
      <alignment vertical="center" wrapText="1"/>
    </xf>
    <xf numFmtId="8" fontId="7" fillId="0" borderId="10" xfId="0" applyNumberFormat="1" applyFont="1" applyBorder="1" applyAlignment="1">
      <alignment horizontal="center" vertical="center" wrapText="1"/>
    </xf>
    <xf numFmtId="0" fontId="2" fillId="2" borderId="7" xfId="0" applyFont="1" applyFill="1" applyBorder="1" applyAlignment="1">
      <alignment horizontal="left" vertical="center" wrapText="1"/>
    </xf>
    <xf numFmtId="0" fontId="2" fillId="2" borderId="2" xfId="0" applyFont="1" applyFill="1" applyBorder="1" applyAlignment="1">
      <alignment horizontal="left" vertical="center" wrapText="1"/>
    </xf>
    <xf numFmtId="0" fontId="7" fillId="2" borderId="3"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4" fillId="0" borderId="0" xfId="0" applyFont="1" applyAlignment="1">
      <alignment horizontal="left" vertical="center" wrapText="1"/>
    </xf>
    <xf numFmtId="0" fontId="2" fillId="2" borderId="8"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6" fillId="0" borderId="0" xfId="0" applyFont="1" applyAlignment="1">
      <alignment horizontal="left" vertical="center" wrapText="1"/>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51"/>
  <sheetViews>
    <sheetView tabSelected="1" zoomScale="77" zoomScaleNormal="77" workbookViewId="0"/>
  </sheetViews>
  <sheetFormatPr defaultRowHeight="14.25" x14ac:dyDescent="0.2"/>
  <cols>
    <col min="1" max="1" width="9.140625" style="1"/>
    <col min="2" max="2" width="46.28515625" style="2" customWidth="1"/>
    <col min="3" max="7" width="19.7109375" style="3" customWidth="1"/>
    <col min="8" max="16384" width="9.140625" style="1"/>
  </cols>
  <sheetData>
    <row r="1" spans="2:9" ht="15" thickBot="1" x14ac:dyDescent="0.25"/>
    <row r="2" spans="2:9" ht="41.25" customHeight="1" x14ac:dyDescent="0.2">
      <c r="B2" s="52" t="s">
        <v>30</v>
      </c>
      <c r="C2" s="57"/>
      <c r="D2" s="57"/>
      <c r="E2" s="57"/>
      <c r="F2" s="57"/>
      <c r="G2" s="53"/>
    </row>
    <row r="3" spans="2:9" ht="36.75" customHeight="1" x14ac:dyDescent="0.2">
      <c r="B3" s="54" t="s">
        <v>0</v>
      </c>
      <c r="C3" s="58" t="s">
        <v>19</v>
      </c>
      <c r="D3" s="58" t="s">
        <v>21</v>
      </c>
      <c r="E3" s="59" t="s">
        <v>22</v>
      </c>
      <c r="F3" s="60" t="s">
        <v>5</v>
      </c>
      <c r="G3" s="61"/>
    </row>
    <row r="4" spans="2:9" ht="51" customHeight="1" thickBot="1" x14ac:dyDescent="0.25">
      <c r="B4" s="54"/>
      <c r="C4" s="58"/>
      <c r="D4" s="58"/>
      <c r="E4" s="59"/>
      <c r="F4" s="6" t="s">
        <v>23</v>
      </c>
      <c r="G4" s="7" t="s">
        <v>24</v>
      </c>
    </row>
    <row r="5" spans="2:9" ht="30" customHeight="1" x14ac:dyDescent="0.2">
      <c r="B5" s="63" t="s">
        <v>6</v>
      </c>
      <c r="C5" s="64"/>
      <c r="D5" s="65"/>
      <c r="E5" s="65"/>
      <c r="F5" s="65"/>
      <c r="G5" s="66"/>
    </row>
    <row r="6" spans="2:9" s="4" customFormat="1" ht="31.5" x14ac:dyDescent="0.25">
      <c r="B6" s="14" t="s">
        <v>7</v>
      </c>
      <c r="C6" s="8">
        <f>SUM(C7:C9,C12:C13)</f>
        <v>570.83999999999992</v>
      </c>
      <c r="D6" s="8">
        <v>532.22199999999998</v>
      </c>
      <c r="E6" s="29">
        <v>572.84299999999996</v>
      </c>
      <c r="F6" s="9" t="str">
        <f t="shared" ref="F6:F20" si="0">"$"&amp;ROUND(E6-C6,1) &amp; CHAR(10) &amp;" ("&amp;ROUND((E6-C6)/C6,3)*100&amp;"%)"</f>
        <v>$2
 (0.4%)</v>
      </c>
      <c r="G6" s="10" t="str">
        <f t="shared" ref="G6:G20" si="1">"$"&amp;ROUND(E6-D6,1) &amp; CHAR(10) &amp;" ("&amp;ROUND((E6-D6)/D6,3)*100&amp;"%)"</f>
        <v>$40.6
 (7.6%)</v>
      </c>
      <c r="H6" s="17"/>
      <c r="I6" s="17"/>
    </row>
    <row r="7" spans="2:9" ht="30" x14ac:dyDescent="0.2">
      <c r="B7" s="18" t="s">
        <v>8</v>
      </c>
      <c r="C7" s="19">
        <v>128.41999999999999</v>
      </c>
      <c r="D7" s="19">
        <v>69.546999999999997</v>
      </c>
      <c r="E7" s="31">
        <v>128.42099999999999</v>
      </c>
      <c r="F7" s="20" t="str">
        <f t="shared" si="0"/>
        <v>$0
 (0%)</v>
      </c>
      <c r="G7" s="21" t="str">
        <f t="shared" si="1"/>
        <v>$58.9
 (84.7%)</v>
      </c>
    </row>
    <row r="8" spans="2:9" ht="30" x14ac:dyDescent="0.2">
      <c r="B8" s="18" t="s">
        <v>27</v>
      </c>
      <c r="C8" s="19">
        <v>7.22</v>
      </c>
      <c r="D8" s="19">
        <v>7.2220000000000004</v>
      </c>
      <c r="E8" s="31">
        <v>9.1999999999999993</v>
      </c>
      <c r="F8" s="20" t="str">
        <f t="shared" si="0"/>
        <v>$2
 (27.4%)</v>
      </c>
      <c r="G8" s="21" t="str">
        <f t="shared" si="1"/>
        <v>$2
 (27.4%)</v>
      </c>
    </row>
    <row r="9" spans="2:9" ht="30" x14ac:dyDescent="0.2">
      <c r="B9" s="18" t="s">
        <v>9</v>
      </c>
      <c r="C9" s="19">
        <v>226</v>
      </c>
      <c r="D9" s="19">
        <v>206</v>
      </c>
      <c r="E9" s="31">
        <v>226</v>
      </c>
      <c r="F9" s="20" t="str">
        <f t="shared" si="0"/>
        <v>$0
 (0%)</v>
      </c>
      <c r="G9" s="21" t="str">
        <f t="shared" si="1"/>
        <v>$20
 (9.7%)</v>
      </c>
    </row>
    <row r="10" spans="2:9" s="5" customFormat="1" ht="30" x14ac:dyDescent="0.2">
      <c r="B10" s="22" t="s">
        <v>10</v>
      </c>
      <c r="C10" s="11">
        <v>176</v>
      </c>
      <c r="D10" s="11">
        <v>165</v>
      </c>
      <c r="E10" s="30">
        <v>176</v>
      </c>
      <c r="F10" s="12" t="str">
        <f t="shared" si="0"/>
        <v>$0
 (0%)</v>
      </c>
      <c r="G10" s="13" t="str">
        <f t="shared" si="1"/>
        <v>$11
 (6.7%)</v>
      </c>
    </row>
    <row r="11" spans="2:9" s="5" customFormat="1" ht="30" x14ac:dyDescent="0.2">
      <c r="B11" s="22" t="s">
        <v>11</v>
      </c>
      <c r="C11" s="11">
        <v>50</v>
      </c>
      <c r="D11" s="11">
        <v>41</v>
      </c>
      <c r="E11" s="30">
        <v>50</v>
      </c>
      <c r="F11" s="12" t="str">
        <f t="shared" si="0"/>
        <v>$0
 (0%)</v>
      </c>
      <c r="G11" s="13" t="str">
        <f t="shared" si="1"/>
        <v>$9
 (22%)</v>
      </c>
    </row>
    <row r="12" spans="2:9" ht="30" x14ac:dyDescent="0.2">
      <c r="B12" s="18" t="s">
        <v>12</v>
      </c>
      <c r="C12" s="19">
        <v>26</v>
      </c>
      <c r="D12" s="19">
        <v>24.452999999999999</v>
      </c>
      <c r="E12" s="31">
        <v>26</v>
      </c>
      <c r="F12" s="20" t="str">
        <f t="shared" si="0"/>
        <v>$0
 (0%)</v>
      </c>
      <c r="G12" s="21" t="str">
        <f t="shared" si="1"/>
        <v>$1.5
 (6.3%)</v>
      </c>
    </row>
    <row r="13" spans="2:9" ht="30" x14ac:dyDescent="0.2">
      <c r="B13" s="18" t="s">
        <v>28</v>
      </c>
      <c r="C13" s="19">
        <v>183.2</v>
      </c>
      <c r="D13" s="19">
        <v>225</v>
      </c>
      <c r="E13" s="31">
        <v>183.2</v>
      </c>
      <c r="F13" s="20" t="str">
        <f t="shared" si="0"/>
        <v>$0
 (0%)</v>
      </c>
      <c r="G13" s="21" t="str">
        <f t="shared" si="1"/>
        <v>$-41.8
 (-18.6%)</v>
      </c>
    </row>
    <row r="14" spans="2:9" s="5" customFormat="1" ht="30" x14ac:dyDescent="0.2">
      <c r="B14" s="23" t="s">
        <v>13</v>
      </c>
      <c r="C14" s="11">
        <v>173.4</v>
      </c>
      <c r="D14" s="11" t="s">
        <v>2</v>
      </c>
      <c r="E14" s="30" t="s">
        <v>18</v>
      </c>
      <c r="F14" s="12" t="s">
        <v>20</v>
      </c>
      <c r="G14" s="13" t="s">
        <v>20</v>
      </c>
    </row>
    <row r="15" spans="2:9" s="5" customFormat="1" ht="30" x14ac:dyDescent="0.2">
      <c r="B15" s="24" t="s">
        <v>14</v>
      </c>
      <c r="C15" s="35">
        <v>125</v>
      </c>
      <c r="D15" s="11">
        <v>175</v>
      </c>
      <c r="E15" s="30" t="s">
        <v>18</v>
      </c>
      <c r="F15" s="12" t="s">
        <v>20</v>
      </c>
      <c r="G15" s="13" t="s">
        <v>20</v>
      </c>
    </row>
    <row r="16" spans="2:9" s="5" customFormat="1" ht="30" x14ac:dyDescent="0.2">
      <c r="B16" s="23" t="s">
        <v>15</v>
      </c>
      <c r="C16" s="11">
        <v>9.8000000000000007</v>
      </c>
      <c r="D16" s="11" t="s">
        <v>2</v>
      </c>
      <c r="E16" s="30" t="s">
        <v>18</v>
      </c>
      <c r="F16" s="12" t="s">
        <v>20</v>
      </c>
      <c r="G16" s="13" t="s">
        <v>20</v>
      </c>
    </row>
    <row r="17" spans="2:7" s="4" customFormat="1" ht="31.5" x14ac:dyDescent="0.25">
      <c r="B17" s="14" t="s">
        <v>16</v>
      </c>
      <c r="C17" s="34" t="s">
        <v>18</v>
      </c>
      <c r="D17" s="34" t="s">
        <v>18</v>
      </c>
      <c r="E17" s="32" t="s">
        <v>18</v>
      </c>
      <c r="F17" s="9" t="s">
        <v>20</v>
      </c>
      <c r="G17" s="10" t="s">
        <v>20</v>
      </c>
    </row>
    <row r="18" spans="2:7" ht="15" x14ac:dyDescent="0.2">
      <c r="B18" s="25" t="s">
        <v>1</v>
      </c>
      <c r="C18" s="11" t="s">
        <v>18</v>
      </c>
      <c r="D18" s="11" t="s">
        <v>18</v>
      </c>
      <c r="E18" s="30" t="s">
        <v>18</v>
      </c>
      <c r="F18" s="20" t="s">
        <v>20</v>
      </c>
      <c r="G18" s="21" t="s">
        <v>20</v>
      </c>
    </row>
    <row r="19" spans="2:7" ht="15" x14ac:dyDescent="0.2">
      <c r="B19" s="25" t="s">
        <v>3</v>
      </c>
      <c r="C19" s="11">
        <v>208</v>
      </c>
      <c r="D19" s="11" t="s">
        <v>18</v>
      </c>
      <c r="E19" s="30" t="s">
        <v>18</v>
      </c>
      <c r="F19" s="20" t="s">
        <v>20</v>
      </c>
      <c r="G19" s="21" t="s">
        <v>20</v>
      </c>
    </row>
    <row r="20" spans="2:7" ht="30.75" thickBot="1" x14ac:dyDescent="0.25">
      <c r="B20" s="26" t="s">
        <v>17</v>
      </c>
      <c r="C20" s="27">
        <v>80.760000000000005</v>
      </c>
      <c r="D20" s="27">
        <v>73.53</v>
      </c>
      <c r="E20" s="33">
        <v>86.454999999999998</v>
      </c>
      <c r="F20" s="36" t="str">
        <f t="shared" si="0"/>
        <v>$5.7
 (7.1%)</v>
      </c>
      <c r="G20" s="28" t="str">
        <f t="shared" si="1"/>
        <v>$12.9
 (17.6%)</v>
      </c>
    </row>
    <row r="22" spans="2:7" x14ac:dyDescent="0.2">
      <c r="B22" s="15" t="s">
        <v>4</v>
      </c>
      <c r="C22" s="16"/>
      <c r="D22" s="16"/>
      <c r="E22" s="16"/>
      <c r="F22" s="16"/>
      <c r="G22" s="16"/>
    </row>
    <row r="23" spans="2:7" ht="27.75" customHeight="1" x14ac:dyDescent="0.2">
      <c r="B23" s="56" t="s">
        <v>25</v>
      </c>
      <c r="C23" s="56"/>
      <c r="D23" s="56"/>
      <c r="E23" s="56"/>
      <c r="F23" s="56"/>
      <c r="G23" s="56"/>
    </row>
    <row r="24" spans="2:7" ht="33" customHeight="1" x14ac:dyDescent="0.2">
      <c r="B24" s="62" t="s">
        <v>29</v>
      </c>
      <c r="C24" s="62"/>
      <c r="D24" s="62"/>
      <c r="E24" s="62"/>
      <c r="F24" s="62"/>
      <c r="G24" s="62"/>
    </row>
    <row r="25" spans="2:7" ht="33" customHeight="1" thickBot="1" x14ac:dyDescent="0.25">
      <c r="B25" s="37"/>
      <c r="C25" s="37"/>
      <c r="D25" s="37"/>
      <c r="E25" s="37"/>
      <c r="F25" s="37"/>
      <c r="G25" s="37"/>
    </row>
    <row r="26" spans="2:7" ht="39.75" customHeight="1" x14ac:dyDescent="0.2">
      <c r="B26" s="52" t="s">
        <v>51</v>
      </c>
      <c r="C26" s="53"/>
      <c r="D26" s="37"/>
      <c r="E26" s="37"/>
      <c r="F26" s="37"/>
      <c r="G26" s="37"/>
    </row>
    <row r="27" spans="2:7" s="39" customFormat="1" ht="33" customHeight="1" x14ac:dyDescent="0.2">
      <c r="B27" s="54" t="s">
        <v>0</v>
      </c>
      <c r="C27" s="55" t="s">
        <v>22</v>
      </c>
      <c r="D27" s="38"/>
      <c r="E27" s="38"/>
      <c r="F27" s="38"/>
      <c r="G27" s="38"/>
    </row>
    <row r="28" spans="2:7" s="39" customFormat="1" ht="33" customHeight="1" x14ac:dyDescent="0.2">
      <c r="B28" s="54"/>
      <c r="C28" s="55"/>
      <c r="D28" s="38"/>
      <c r="E28" s="38"/>
      <c r="F28" s="38"/>
      <c r="G28" s="38"/>
    </row>
    <row r="29" spans="2:7" s="39" customFormat="1" ht="33" customHeight="1" x14ac:dyDescent="0.2">
      <c r="B29" s="40" t="s">
        <v>31</v>
      </c>
      <c r="C29" s="41">
        <v>24425</v>
      </c>
      <c r="D29" s="38"/>
      <c r="E29" s="38"/>
      <c r="F29" s="38"/>
      <c r="G29" s="38"/>
    </row>
    <row r="30" spans="2:7" s="39" customFormat="1" ht="33" customHeight="1" x14ac:dyDescent="0.2">
      <c r="B30" s="42" t="s">
        <v>38</v>
      </c>
      <c r="C30" s="43">
        <v>9000</v>
      </c>
      <c r="D30" s="38"/>
      <c r="E30" s="38"/>
      <c r="F30" s="38"/>
      <c r="G30" s="38"/>
    </row>
    <row r="31" spans="2:7" s="39" customFormat="1" ht="33" customHeight="1" x14ac:dyDescent="0.2">
      <c r="B31" s="44" t="s">
        <v>32</v>
      </c>
      <c r="C31" s="45">
        <v>2000</v>
      </c>
      <c r="D31" s="38"/>
      <c r="E31" s="38"/>
      <c r="F31" s="38"/>
      <c r="G31" s="38"/>
    </row>
    <row r="32" spans="2:7" s="39" customFormat="1" ht="33" customHeight="1" x14ac:dyDescent="0.2">
      <c r="B32" s="44" t="s">
        <v>33</v>
      </c>
      <c r="C32" s="45">
        <v>1000</v>
      </c>
      <c r="D32" s="38"/>
      <c r="E32" s="38"/>
      <c r="F32" s="38"/>
      <c r="G32" s="38"/>
    </row>
    <row r="33" spans="2:7" s="39" customFormat="1" ht="33" customHeight="1" x14ac:dyDescent="0.2">
      <c r="B33" s="44" t="s">
        <v>13</v>
      </c>
      <c r="C33" s="45">
        <v>1000</v>
      </c>
      <c r="D33" s="38"/>
      <c r="E33" s="38"/>
      <c r="F33" s="38"/>
      <c r="G33" s="38"/>
    </row>
    <row r="34" spans="2:7" s="39" customFormat="1" ht="33" customHeight="1" x14ac:dyDescent="0.2">
      <c r="B34" s="44" t="s">
        <v>34</v>
      </c>
      <c r="C34" s="46">
        <v>4000</v>
      </c>
      <c r="D34" s="38"/>
      <c r="E34" s="38"/>
      <c r="F34" s="38"/>
      <c r="G34" s="38"/>
    </row>
    <row r="35" spans="2:7" s="39" customFormat="1" ht="33" customHeight="1" x14ac:dyDescent="0.2">
      <c r="B35" s="44" t="s">
        <v>35</v>
      </c>
      <c r="C35" s="45">
        <v>400</v>
      </c>
      <c r="D35" s="38"/>
      <c r="E35" s="38"/>
      <c r="F35" s="38"/>
      <c r="G35" s="38"/>
    </row>
    <row r="36" spans="2:7" s="39" customFormat="1" ht="33" customHeight="1" x14ac:dyDescent="0.2">
      <c r="B36" s="44" t="s">
        <v>36</v>
      </c>
      <c r="C36" s="45">
        <v>200</v>
      </c>
      <c r="D36" s="38"/>
      <c r="E36" s="38"/>
      <c r="F36" s="38"/>
      <c r="G36" s="38"/>
    </row>
    <row r="37" spans="2:7" s="39" customFormat="1" ht="33" customHeight="1" x14ac:dyDescent="0.2">
      <c r="B37" s="44" t="s">
        <v>37</v>
      </c>
      <c r="C37" s="45">
        <v>400</v>
      </c>
      <c r="D37" s="38"/>
      <c r="E37" s="38"/>
      <c r="F37" s="38"/>
      <c r="G37" s="38"/>
    </row>
    <row r="38" spans="2:7" s="39" customFormat="1" ht="49.5" customHeight="1" x14ac:dyDescent="0.2">
      <c r="B38" s="44" t="s">
        <v>44</v>
      </c>
      <c r="C38" s="46">
        <v>150</v>
      </c>
      <c r="D38" s="38"/>
      <c r="E38" s="38"/>
      <c r="F38" s="38"/>
      <c r="G38" s="38"/>
    </row>
    <row r="39" spans="2:7" s="39" customFormat="1" ht="33" customHeight="1" x14ac:dyDescent="0.2">
      <c r="B39" s="42" t="s">
        <v>50</v>
      </c>
      <c r="C39" s="47">
        <v>5000</v>
      </c>
      <c r="D39" s="38"/>
      <c r="E39" s="38"/>
      <c r="F39" s="38"/>
      <c r="G39" s="38"/>
    </row>
    <row r="40" spans="2:7" s="39" customFormat="1" ht="33" customHeight="1" x14ac:dyDescent="0.2">
      <c r="B40" s="42" t="s">
        <v>39</v>
      </c>
      <c r="C40" s="48">
        <v>4500</v>
      </c>
      <c r="D40" s="38"/>
      <c r="E40" s="38"/>
      <c r="F40" s="38"/>
      <c r="G40" s="38"/>
    </row>
    <row r="41" spans="2:7" s="39" customFormat="1" ht="43.5" customHeight="1" x14ac:dyDescent="0.2">
      <c r="B41" s="44" t="s">
        <v>40</v>
      </c>
      <c r="C41" s="49">
        <v>3500</v>
      </c>
      <c r="D41" s="38"/>
      <c r="E41" s="38"/>
      <c r="F41" s="38"/>
      <c r="G41" s="38"/>
    </row>
    <row r="42" spans="2:7" s="39" customFormat="1" ht="33" customHeight="1" x14ac:dyDescent="0.2">
      <c r="B42" s="44" t="s">
        <v>41</v>
      </c>
      <c r="C42" s="45">
        <v>500</v>
      </c>
      <c r="D42" s="38"/>
      <c r="E42" s="38"/>
      <c r="F42" s="38"/>
      <c r="G42" s="38"/>
    </row>
    <row r="43" spans="2:7" s="39" customFormat="1" ht="33" customHeight="1" x14ac:dyDescent="0.2">
      <c r="B43" s="44" t="s">
        <v>42</v>
      </c>
      <c r="C43" s="45">
        <v>500</v>
      </c>
      <c r="D43" s="38"/>
      <c r="E43" s="38"/>
      <c r="F43" s="38"/>
      <c r="G43" s="38"/>
    </row>
    <row r="44" spans="2:7" s="39" customFormat="1" ht="33" customHeight="1" x14ac:dyDescent="0.2">
      <c r="B44" s="42" t="s">
        <v>43</v>
      </c>
      <c r="C44" s="47">
        <v>5000</v>
      </c>
      <c r="D44" s="38"/>
      <c r="E44" s="38"/>
      <c r="F44" s="38"/>
      <c r="G44" s="38"/>
    </row>
    <row r="45" spans="2:7" s="39" customFormat="1" ht="33" customHeight="1" thickBot="1" x14ac:dyDescent="0.25">
      <c r="B45" s="50" t="s">
        <v>49</v>
      </c>
      <c r="C45" s="51">
        <v>925</v>
      </c>
      <c r="D45" s="38"/>
      <c r="E45" s="38"/>
      <c r="F45" s="38"/>
      <c r="G45" s="38"/>
    </row>
    <row r="46" spans="2:7" ht="19.5" customHeight="1" x14ac:dyDescent="0.2">
      <c r="B46" s="37" t="s">
        <v>45</v>
      </c>
      <c r="C46" s="37"/>
      <c r="D46" s="37"/>
      <c r="E46" s="37"/>
      <c r="F46" s="37"/>
      <c r="G46" s="37"/>
    </row>
    <row r="47" spans="2:7" ht="59.25" customHeight="1" x14ac:dyDescent="0.2">
      <c r="B47" s="62" t="s">
        <v>46</v>
      </c>
      <c r="C47" s="62"/>
      <c r="D47" s="37"/>
      <c r="E47" s="37"/>
      <c r="F47" s="37"/>
      <c r="G47" s="37"/>
    </row>
    <row r="48" spans="2:7" ht="35.25" customHeight="1" x14ac:dyDescent="0.2">
      <c r="B48" s="62" t="s">
        <v>47</v>
      </c>
      <c r="C48" s="62"/>
      <c r="D48" s="37"/>
      <c r="E48" s="37"/>
      <c r="F48" s="37"/>
      <c r="G48" s="37"/>
    </row>
    <row r="49" spans="2:7" ht="98.25" customHeight="1" x14ac:dyDescent="0.2">
      <c r="B49" s="62" t="s">
        <v>48</v>
      </c>
      <c r="C49" s="62"/>
      <c r="D49" s="37"/>
      <c r="E49" s="37"/>
      <c r="F49" s="37"/>
      <c r="G49" s="37"/>
    </row>
    <row r="50" spans="2:7" ht="19.5" customHeight="1" x14ac:dyDescent="0.2">
      <c r="B50" s="37"/>
      <c r="C50" s="37"/>
      <c r="D50" s="37"/>
      <c r="E50" s="37"/>
      <c r="F50" s="37"/>
      <c r="G50" s="37"/>
    </row>
    <row r="51" spans="2:7" x14ac:dyDescent="0.2">
      <c r="B51" s="2" t="s">
        <v>26</v>
      </c>
    </row>
  </sheetData>
  <mergeCells count="15">
    <mergeCell ref="B23:G23"/>
    <mergeCell ref="B5:G5"/>
    <mergeCell ref="B24:G24"/>
    <mergeCell ref="B2:G2"/>
    <mergeCell ref="B3:B4"/>
    <mergeCell ref="C3:C4"/>
    <mergeCell ref="D3:D4"/>
    <mergeCell ref="E3:E4"/>
    <mergeCell ref="F3:G3"/>
    <mergeCell ref="B47:C47"/>
    <mergeCell ref="B49:C49"/>
    <mergeCell ref="B48:C48"/>
    <mergeCell ref="B26:C26"/>
    <mergeCell ref="B27:B28"/>
    <mergeCell ref="C27:C28"/>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LHHS Tables</vt:lpstr>
    </vt:vector>
  </TitlesOfParts>
  <Company>Henry J Kaiser Family Foundation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Wexler</dc:creator>
  <cp:lastModifiedBy>Stephanie Oum</cp:lastModifiedBy>
  <cp:lastPrinted>2020-02-06T19:20:28Z</cp:lastPrinted>
  <dcterms:created xsi:type="dcterms:W3CDTF">2013-07-19T14:54:56Z</dcterms:created>
  <dcterms:modified xsi:type="dcterms:W3CDTF">2020-07-14T12:03:49Z</dcterms:modified>
</cp:coreProperties>
</file>